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'FFAS1265-505500BC0'!$A$1:$F$32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2" i="1"/>
  <c r="D4" i="1"/>
</calcChain>
</file>

<file path=xl/sharedStrings.xml><?xml version="1.0" encoding="utf-8"?>
<sst xmlns="http://schemas.openxmlformats.org/spreadsheetml/2006/main" count="97" uniqueCount="69">
  <si>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</si>
  <si>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</si>
  <si>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</si>
  <si>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</si>
  <si>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</si>
  <si>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</si>
  <si>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</si>
  <si>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</si>
  <si>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</si>
  <si>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</si>
  <si>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</si>
  <si>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FFASB212-701500BF0</t>
  </si>
  <si>
    <t>Simplica Exposed Shower Mixer with Shower Kit</t>
    <phoneticPr fontId="18" type="noConversion"/>
  </si>
  <si>
    <t>FFZZ0021-0000750PL</t>
  </si>
  <si>
    <t>简雅挂墙淋浴龙头本体</t>
  </si>
  <si>
    <t>FF1-CN521L00000197</t>
  </si>
  <si>
    <t>A51单孔脸盆龙头把手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</si>
  <si>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</si>
  <si>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</si>
  <si>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</si>
  <si>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</si>
  <si>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</si>
  <si>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</si>
  <si>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FF1-CN521N00000899</t>
  </si>
  <si>
    <t>内六角凹面端紧定螺丝M5X6</t>
  </si>
  <si>
    <t>FF1-CN521Z00000086</t>
  </si>
  <si>
    <t>1580970499\托尼克红蓝孔塞</t>
  </si>
  <si>
    <t>FF1-CN521W00000048</t>
  </si>
  <si>
    <t>1590463399\密封口,完成品-除铅</t>
  </si>
  <si>
    <t>FF1-CN521G00000112</t>
  </si>
  <si>
    <t>1581212699\O型圈 ?15.6*1.78</t>
  </si>
  <si>
    <t>FF1-CN521N00000291</t>
  </si>
  <si>
    <t>1590488250\六角螺母-G3/4inch,镀铬</t>
  </si>
  <si>
    <t>FF1-CN521J00000242</t>
  </si>
  <si>
    <t>1581927250\小S形接管 1/2*3/4 镀铬</t>
  </si>
  <si>
    <t>FF1-CN521F00000094</t>
  </si>
  <si>
    <t>1580800550\2000孔罩 镀铬</t>
  </si>
  <si>
    <t>FF1-CN521G00000341</t>
  </si>
  <si>
    <t>158A913204\平垫片Φ24*Φ15*2(A913204)</t>
  </si>
  <si>
    <t>FF1-CN521T00000025</t>
  </si>
  <si>
    <t>1582006150\手提花洒用防缠绕软管-1.5M,镀铬</t>
  </si>
  <si>
    <t>FF1-CN521H00000055</t>
  </si>
  <si>
    <t>1582350350\RG 孔花洒支架2型</t>
  </si>
  <si>
    <t>FF1-CN521H00000106</t>
  </si>
  <si>
    <t>A51 三功能手握式花洒（S100023）</t>
  </si>
  <si>
    <t>FF1-CN521X00000013</t>
  </si>
  <si>
    <t>15818817X0\6inch经济型不锈钢螺钉组件</t>
  </si>
  <si>
    <t>FF1-CN521G00000013</t>
  </si>
  <si>
    <t>1581050499\1/2inch过滤网垫</t>
  </si>
  <si>
    <t>FF1-CN521K00000552</t>
  </si>
  <si>
    <t>1586771699\接管孔罩内盒 72*72*60</t>
  </si>
  <si>
    <t>FF1-CN521K00000562</t>
  </si>
  <si>
    <t>1586774899\K型混合栓螺母盒</t>
  </si>
  <si>
    <t>FF1-CN521K00000637</t>
  </si>
  <si>
    <t>1586840799\塑胶袋 90*130*0.7</t>
  </si>
  <si>
    <t>FF1-CN521K00000653</t>
  </si>
  <si>
    <t>1586844599\水刺棉布袋(260*210)</t>
  </si>
  <si>
    <t>FF1-CN521K00000573</t>
  </si>
  <si>
    <t>1586776399\汤尼克4inch面盆龙头水嘴内盒</t>
  </si>
  <si>
    <t>FF1-CN521K00000827</t>
  </si>
  <si>
    <t>1586974999\丽晶6inch浴缸龙头隔板</t>
  </si>
  <si>
    <t>FF1-CN521K00000673</t>
  </si>
  <si>
    <t>1586896399\美标外箱 0.535*0.290*0.355</t>
  </si>
  <si>
    <t>FF1-CN521K00052599_WF-B211(B212) 外销英文说明书</t>
  </si>
  <si>
    <t>FF1-CN521K00052799_WF-B212外销英文标签</t>
  </si>
  <si>
    <t>FF1-CN521K00000164</t>
  </si>
  <si>
    <t>1584633799\保养卡(外销专用)</t>
  </si>
  <si>
    <t>Specification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</si>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</sst>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D32" sqref="D32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4</v>
      </c>
      <c r="C1" s="2" t="s">
        <v>11</v>
      </c>
      <c r="D1" s="2"/>
      <c r="E1" s="3"/>
      <c r="F1" s="3"/>
    </row>
    <row r="2" spans="1:6" ht="15" x14ac:dyDescent="0.15">
      <c r="A2" s="4"/>
      <c r="B2" s="2" t="s">
        <v>5</v>
      </c>
      <c r="C2" s="7" t="s">
        <v>12</v>
      </c>
      <c r="D2" s="2"/>
      <c r="E2" s="3"/>
      <c r="F2" s="3"/>
    </row>
    <row r="3" spans="1:6" ht="15" x14ac:dyDescent="0.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 x14ac:dyDescent="0.15">
      <c r="A4" s="5">
        <v>1</v>
      </c>
      <c r="B4" s="6" t="s">
        <v>13</v>
      </c>
      <c r="C4" s="6" t="s">
        <v>14</v>
      </c>
      <c r="D4" s="6" t="str">
        <f>VLOOKUP(B4,'[1]ZM33 STD COST LIST FYE2019'!$A$3:$I$10712,9,0)</f>
        <v>Body For Simplica Exposed Bath &amp; Shower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15</v>
      </c>
      <c r="C5" s="6" t="s">
        <v>16</v>
      </c>
      <c r="D5" s="6" t="str">
        <f>VLOOKUP(B5,'[1]ZM33 STD COST LIST FYE2019'!$A$3:$I$10712,9,0)</f>
        <v>Handle For A51 Single Hole Lava Faucet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17</v>
      </c>
      <c r="C6" s="6" t="s">
        <v>18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19</v>
      </c>
      <c r="C7" s="6" t="s">
        <v>20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21</v>
      </c>
      <c r="C8" s="6" t="s">
        <v>22</v>
      </c>
      <c r="D8" s="6" t="str">
        <f>VLOOKUP(B8,'[1]ZM33 STD COST LIST FYE2019'!$A$3:$I$10712,9,0)</f>
        <v>카트리지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23</v>
      </c>
      <c r="C9" s="6" t="s">
        <v>24</v>
      </c>
      <c r="D9" s="6" t="str">
        <f>VLOOKUP(B9,'[1]ZM33 STD COST LIST FYE2019'!$A$3:$I$10712,9,0)</f>
        <v>In-Hex Screw M5*6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25</v>
      </c>
      <c r="C10" s="6" t="s">
        <v>26</v>
      </c>
      <c r="D10" s="6" t="str">
        <f>VLOOKUP(B10,'[1]ZM33 STD COST LIST FYE2019'!$A$3:$I$10712,9,0)</f>
        <v>Index Button for TONIC Fitting line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27</v>
      </c>
      <c r="C11" s="6" t="s">
        <v>28</v>
      </c>
      <c r="D11" s="6" t="str">
        <f>VLOOKUP(B11,'[1]ZM33 STD COST LIST FYE2019'!$A$3:$I$10712,9,0)</f>
        <v>THREADED NIPPLE,N</v>
      </c>
      <c r="E11" s="5" t="s">
        <v>1</v>
      </c>
      <c r="F11" s="5">
        <v>2</v>
      </c>
    </row>
    <row r="12" spans="1:6" ht="20.100000000000001" customHeight="1" x14ac:dyDescent="0.15">
      <c r="A12" s="5">
        <v>9</v>
      </c>
      <c r="B12" s="6" t="s">
        <v>29</v>
      </c>
      <c r="C12" s="6" t="s">
        <v>30</v>
      </c>
      <c r="D12" s="6" t="str">
        <f>VLOOKUP(B12,'[1]ZM33 STD COST LIST FYE2019'!$A$3:$I$10712,9,0)</f>
        <v>O-Ring 15.6*1.78</v>
      </c>
      <c r="E12" s="5" t="s">
        <v>1</v>
      </c>
      <c r="F12" s="5">
        <v>2</v>
      </c>
    </row>
    <row r="13" spans="1:6" ht="20.100000000000001" customHeight="1" x14ac:dyDescent="0.15">
      <c r="A13" s="5">
        <v>10</v>
      </c>
      <c r="B13" s="6" t="s">
        <v>31</v>
      </c>
      <c r="C13" s="6" t="s">
        <v>32</v>
      </c>
      <c r="D13" s="6" t="str">
        <f>VLOOKUP(B13,'[1]ZM33 STD COST LIST FYE2019'!$A$3:$I$10712,9,0)</f>
        <v>NUT-G3/4inch,Cr</v>
      </c>
      <c r="E13" s="5" t="s">
        <v>1</v>
      </c>
      <c r="F13" s="5">
        <v>2</v>
      </c>
    </row>
    <row r="14" spans="1:6" ht="20.100000000000001" customHeight="1" x14ac:dyDescent="0.15">
      <c r="A14" s="5">
        <v>11</v>
      </c>
      <c r="B14" s="6" t="s">
        <v>33</v>
      </c>
      <c r="C14" s="6" t="s">
        <v>34</v>
      </c>
      <c r="D14" s="6" t="str">
        <f>VLOOKUP(B14,'[1]ZM33 STD COST LIST FYE2019'!$A$3:$I$10712,9,0)</f>
        <v>ข้อต่อ S ก๊อกอ่างอาบน้ำติดผนัง</v>
      </c>
      <c r="E14" s="5" t="s">
        <v>1</v>
      </c>
      <c r="F14" s="5">
        <v>2</v>
      </c>
    </row>
    <row r="15" spans="1:6" ht="20.100000000000001" customHeight="1" x14ac:dyDescent="0.15">
      <c r="A15" s="5">
        <v>12</v>
      </c>
      <c r="B15" s="6" t="s">
        <v>35</v>
      </c>
      <c r="C15" s="6" t="s">
        <v>36</v>
      </c>
      <c r="D15" s="6" t="str">
        <f>VLOOKUP(B15,'[1]ZM33 STD COST LIST FYE2019'!$A$3:$I$10712,9,0)</f>
        <v>2000 Escutcheon(Cr)</v>
      </c>
      <c r="E15" s="5" t="s">
        <v>1</v>
      </c>
      <c r="F15" s="5">
        <v>2</v>
      </c>
    </row>
    <row r="16" spans="1:6" ht="20.100000000000001" customHeight="1" x14ac:dyDescent="0.15">
      <c r="A16" s="5">
        <v>13</v>
      </c>
      <c r="B16" s="6" t="s">
        <v>37</v>
      </c>
      <c r="C16" s="6" t="s">
        <v>38</v>
      </c>
      <c r="D16" s="6" t="str">
        <f>VLOOKUP(B16,'[1]ZM33 STD COST LIST FYE2019'!$A$3:$I$10712,9,0)</f>
        <v>Washer Φ24*Φ15*2(A913204)</v>
      </c>
      <c r="E16" s="5" t="s">
        <v>1</v>
      </c>
      <c r="F16" s="5">
        <v>2</v>
      </c>
    </row>
    <row r="17" spans="1:6" ht="20.100000000000001" customHeight="1" x14ac:dyDescent="0.15">
      <c r="A17" s="5">
        <v>14</v>
      </c>
      <c r="B17" s="6" t="s">
        <v>39</v>
      </c>
      <c r="C17" s="6" t="s">
        <v>40</v>
      </c>
      <c r="D17" s="6" t="str">
        <f>VLOOKUP(B17,'[1]ZM33 STD COST LIST FYE2019'!$A$3:$I$10712,9,0)</f>
        <v>Shower Hose(1.5M)</v>
      </c>
      <c r="E17" s="5" t="s">
        <v>1</v>
      </c>
      <c r="F17" s="5">
        <v>1</v>
      </c>
    </row>
    <row r="18" spans="1:6" ht="20.100000000000001" customHeight="1" x14ac:dyDescent="0.15">
      <c r="A18" s="5">
        <v>15</v>
      </c>
      <c r="B18" s="6" t="s">
        <v>41</v>
      </c>
      <c r="C18" s="6" t="s">
        <v>42</v>
      </c>
      <c r="D18" s="6" t="str">
        <f>VLOOKUP(B18,'[1]ZM33 STD COST LIST FYE2019'!$A$3:$I$10712,9,0)</f>
        <v>RG Shower Hanger Sgl Hole (Cr) T2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43</v>
      </c>
      <c r="C19" s="6" t="s">
        <v>44</v>
      </c>
      <c r="D19" s="6" t="str">
        <f>VLOOKUP(B19,'[1]ZM33 STD COST LIST FYE2019'!$A$3:$I$10712,9,0)</f>
        <v>three function hand shower for A51(S1000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45</v>
      </c>
      <c r="C20" s="6" t="s">
        <v>46</v>
      </c>
      <c r="D20" s="6" t="str">
        <f>VLOOKUP(B20,'[1]ZM33 STD COST LIST FYE2019'!$A$3:$I$10712,9,0)</f>
        <v>6inchEconomy Stainless SteelScrew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47</v>
      </c>
      <c r="C21" s="6" t="s">
        <v>48</v>
      </c>
      <c r="D21" s="6" t="str">
        <f>VLOOKUP(B21,'[1]ZM33 STD COST LIST FYE2019'!$A$3:$I$10712,9,0)</f>
        <v>1/2inchFilter Screens Washer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49</v>
      </c>
      <c r="C22" s="6" t="s">
        <v>50</v>
      </c>
      <c r="D22" s="6" t="str">
        <f>VLOOKUP(B22,'[1]ZM33 STD COST LIST FYE2019'!$A$3:$I$10712,9,0)</f>
        <v>1586771699\CONN Tube Escutcheon Box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51</v>
      </c>
      <c r="C23" s="6" t="s">
        <v>52</v>
      </c>
      <c r="D23" s="6" t="str">
        <f>VLOOKUP(B23,'[1]ZM33 STD COST LIST FYE2019'!$A$3:$I$10712,9,0)</f>
        <v>1586774899\Box for the Nut of 7inch King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53</v>
      </c>
      <c r="C24" s="6" t="s">
        <v>54</v>
      </c>
      <c r="D24" s="6" t="str">
        <f>VLOOKUP(B24,'[1]ZM33 STD COST LIST FYE2019'!$A$3:$I$10712,9,0)</f>
        <v>1586840799\Plastic Bag 90*130*0.7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55</v>
      </c>
      <c r="C25" s="6" t="s">
        <v>56</v>
      </c>
      <c r="D25" s="6" t="str">
        <f>VLOOKUP(B25,'[1]ZM33 STD COST LIST FYE2019'!$A$3:$I$10712,9,0)</f>
        <v>Cotton Bag 260*210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2</v>
      </c>
      <c r="C26" s="6" t="s">
        <v>3</v>
      </c>
      <c r="D26" s="6" t="str">
        <f>VLOOKUP(B26,'[1]ZM33 STD COST LIST FYE2019'!$A$3:$I$10712,9,0)</f>
        <v>1586842099\Plastic Bag 50*70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57</v>
      </c>
      <c r="C27" s="6" t="s">
        <v>58</v>
      </c>
      <c r="D27" s="6" t="str">
        <f>VLOOKUP(B27,'[1]ZM33 STD COST LIST FYE2019'!$A$3:$I$10712,9,0)</f>
        <v>Inner Box for Tonic 4inch Lavatory Fauce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59</v>
      </c>
      <c r="C28" s="6" t="s">
        <v>60</v>
      </c>
      <c r="D28" s="6" t="str">
        <f>VLOOKUP(B28,'[1]ZM33 STD COST LIST FYE2019'!$A$3:$I$10712,9,0)</f>
        <v>1586974999\Regent6inchBath FT Insert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61</v>
      </c>
      <c r="C29" s="6" t="s">
        <v>62</v>
      </c>
      <c r="D29" s="6" t="str">
        <f>VLOOKUP(B29,'[1]ZM33 STD COST LIST FYE2019'!$A$3:$I$10712,9,0)</f>
        <v>AS Carton 0.535*0.290*0.355</v>
      </c>
      <c r="E29" s="5" t="s">
        <v>1</v>
      </c>
      <c r="F29" s="5">
        <v>0.16700000000000001</v>
      </c>
    </row>
    <row r="30" spans="1:6" ht="20.100000000000001" customHeight="1" x14ac:dyDescent="0.15">
      <c r="A30" s="5">
        <v>27</v>
      </c>
      <c r="B30" s="6" t="s">
        <v>63</v>
      </c>
      <c r="C30" s="6"/>
      <c r="D30" s="6" t="s">
        <v>67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64</v>
      </c>
      <c r="C31" s="6"/>
      <c r="D31" s="6" t="s">
        <v>68</v>
      </c>
      <c r="E31" s="5" t="s">
        <v>1</v>
      </c>
      <c r="F31" s="5">
        <v>1.333</v>
      </c>
    </row>
    <row r="32" spans="1:6" ht="20.100000000000001" customHeight="1" x14ac:dyDescent="0.15">
      <c r="A32" s="5">
        <v>29</v>
      </c>
      <c r="B32" s="6" t="s">
        <v>65</v>
      </c>
      <c r="C32" s="6" t="s">
        <v>66</v>
      </c>
      <c r="D32" s="6" t="str">
        <f>VLOOKUP(B32,'[1]ZM33 STD COST LIST FYE2019'!$A$3:$I$10712,9,0)</f>
        <v>1584633799\Label</v>
      </c>
      <c r="E32" s="5" t="s">
        <v>1</v>
      </c>
      <c r="F32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2018-08-30T07:21:09Z</dcterms:modified>
</cp:coreProperties>
</file>