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'FFAS1265-505500BC0'!$A$1:$F$33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2" i="1"/>
  <c r="D33" i="1"/>
  <c r="D4" i="1"/>
</calcChain>
</file>

<file path=xl/sharedStrings.xml><?xml version="1.0" encoding="utf-8"?>
<sst xmlns="http://schemas.openxmlformats.org/spreadsheetml/2006/main" count="100" uniqueCount="70">
  <si>
    <t>Un</t>
  </si>
  <si>
    <t>PC</t>
  </si>
  <si>
    <t>FF1-CN521Z00000438</t>
  </si>
  <si>
    <t>1591724099\螺杆-SF1520,完成品</t>
  </si>
  <si>
    <t>FF1-CN521J00000432</t>
  </si>
  <si>
    <t>158A923271\马蹄铁 A923271 (BVBA)</t>
  </si>
  <si>
    <t>FF1-CN521G00000238</t>
  </si>
  <si>
    <t>158A911942\US感应龙头紧固橡胶垫(A911942)</t>
  </si>
  <si>
    <t>FF1-CN521N00000073</t>
  </si>
  <si>
    <t>1580660999\改进行GNV单体紧固螺帽</t>
  </si>
  <si>
    <t>FF1-CN521T00000017</t>
  </si>
  <si>
    <t>1582004799\托尼克进水软管 (红) (韩国)</t>
  </si>
  <si>
    <t>FF1-CN521T00000018</t>
  </si>
  <si>
    <t>1582004899\托尼克进水软管 (蓝色) (韩国)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</si>
  <si>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</si>
  <si>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</si>
  <si>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</si>
  <si>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</si>
  <si>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</si>
  <si>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</si>
  <si>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</si>
  <si>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FFAS1401-101500BF0</t>
    <phoneticPr fontId="18" type="noConversion"/>
  </si>
  <si>
    <t>Concept Round Basin Mixer with Pop-up Drain</t>
    <phoneticPr fontId="18" type="noConversion"/>
  </si>
  <si>
    <t>FF1-CN521L00000143</t>
  </si>
  <si>
    <t>158B916685\概念单孔面盆龙头把手</t>
  </si>
  <si>
    <t>FF1-CN521Z00000086</t>
  </si>
  <si>
    <t>1580970499\托尼克红蓝孔塞</t>
  </si>
  <si>
    <t>FF1-CN521N00000228</t>
  </si>
  <si>
    <t>158A917376\希丽亚台面浴缸内六方把手螺钉M5*6</t>
  </si>
  <si>
    <t>FF1-CN521F00000222</t>
  </si>
  <si>
    <t>158B907162\概念单孔面盆龙头阀芯顶盖</t>
  </si>
  <si>
    <t>FF1-CN521N00000091</t>
  </si>
  <si>
    <t>1580664199\迈阿密入墙式浴缸水嘴锁紧螺母 (603275)</t>
  </si>
  <si>
    <t>FF1-CN521X00000004</t>
  </si>
  <si>
    <t>15809907X0\1560拉杆组件</t>
  </si>
  <si>
    <t>FFZZ1401-10150BDPL</t>
  </si>
  <si>
    <t>158B900704\概念单孔面盆龙头本体</t>
  </si>
  <si>
    <t>FF1-CN521G00000067</t>
  </si>
  <si>
    <t>1581182599\低价位单孔平垫片</t>
  </si>
  <si>
    <t>FF1-CN521C00001399</t>
  </si>
  <si>
    <t>C35G-1高脚阀芯</t>
  </si>
  <si>
    <t>FF1-CN521A0001450B</t>
  </si>
  <si>
    <t>158500239A\面盆起泡器组件M24x1</t>
  </si>
  <si>
    <t>FF1-CN521X00000330</t>
  </si>
  <si>
    <t>1585908799\全塑料排杆组件</t>
  </si>
  <si>
    <t>FF1-CN521K00000653</t>
  </si>
  <si>
    <t>1586844599\水刺棉布袋(260*210)</t>
  </si>
  <si>
    <t>FF1-CN521K00000583</t>
  </si>
  <si>
    <t>1586777999\美漫特单孔面盆龙头内盒</t>
  </si>
  <si>
    <t>FF1-CN521K00000845</t>
  </si>
  <si>
    <t>1586981199\澳斯单孔脸盆龙头隔板</t>
  </si>
  <si>
    <t>FF1-CN521K00000696</t>
  </si>
  <si>
    <t>1586913299\美漫特单孔面盆龙头外箱</t>
  </si>
  <si>
    <t>FF1-CN521K00000164</t>
  </si>
  <si>
    <t>1584633799\保养卡(外销专用)</t>
  </si>
  <si>
    <t>FF1-CN521Z00000254</t>
  </si>
  <si>
    <t>1582361599\H01入墙式混水阀内六方板手</t>
  </si>
  <si>
    <t>FF1-CN521K00000930</t>
  </si>
  <si>
    <t>158M000155\概念单孔面盆龙头英文说明书（WF-1401/14</t>
  </si>
  <si>
    <t>FF1-CN521K00061899\WF-1401 外销英文标签</t>
  </si>
  <si>
    <t>FF1-CN521K00061999\出印度市场贴概念单孔MRP内盒标签</t>
  </si>
  <si>
    <t>FF1-CN521K00061999\出印度市场贴概念单孔MRP外箱标签</t>
  </si>
  <si>
    <t>FF1-CN521K00062099\出菲律宾市场本体激光印Made in Ch</t>
  </si>
  <si>
    <t>FF1-CN521G00000023</t>
  </si>
  <si>
    <t>1581171499\平垫圈 20.9*14.5*3</t>
  </si>
  <si>
    <t>FF1-CN521K00000637</t>
  </si>
  <si>
    <t>1586840799\塑胶袋 90*130*0.7</t>
  </si>
  <si>
    <t>Label</t>
    <phoneticPr fontId="18" type="noConversion"/>
  </si>
  <si>
    <t>Label</t>
    <phoneticPr fontId="18" type="noConversion"/>
  </si>
  <si>
    <t>Laser Lettering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</si>
</sst>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C35" sqref="C35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14</v>
      </c>
      <c r="C1" s="2" t="s">
        <v>21</v>
      </c>
      <c r="D1" s="2"/>
      <c r="E1" s="3"/>
      <c r="F1" s="3"/>
    </row>
    <row r="2" spans="1:6" ht="15" x14ac:dyDescent="0.15">
      <c r="A2" s="4"/>
      <c r="B2" s="2" t="s">
        <v>15</v>
      </c>
      <c r="C2" s="2" t="s">
        <v>22</v>
      </c>
      <c r="D2" s="2"/>
      <c r="E2" s="3"/>
      <c r="F2" s="3"/>
    </row>
    <row r="3" spans="1:6" ht="15" x14ac:dyDescent="0.15">
      <c r="A3" s="5" t="s">
        <v>16</v>
      </c>
      <c r="B3" s="6" t="s">
        <v>17</v>
      </c>
      <c r="C3" s="6" t="s">
        <v>18</v>
      </c>
      <c r="D3" s="6" t="s">
        <v>19</v>
      </c>
      <c r="E3" s="5" t="s">
        <v>0</v>
      </c>
      <c r="F3" s="5" t="s">
        <v>20</v>
      </c>
    </row>
    <row r="4" spans="1:6" ht="20.100000000000001" customHeight="1" x14ac:dyDescent="0.15">
      <c r="A4" s="5">
        <v>1</v>
      </c>
      <c r="B4" s="6" t="s">
        <v>23</v>
      </c>
      <c r="C4" s="6" t="s">
        <v>24</v>
      </c>
      <c r="D4" s="6" t="str">
        <f>VLOOKUP(B4,'[1]ZM33 STD COST LIST FYE2019'!$A$3:$I$10712,9,0)</f>
        <v>Handle for Concept Single Hole Lava. Fau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25</v>
      </c>
      <c r="C5" s="6" t="s">
        <v>26</v>
      </c>
      <c r="D5" s="6" t="str">
        <f>VLOOKUP(B5,'[1]ZM33 STD COST LIST FYE2019'!$A$3:$I$10712,9,0)</f>
        <v>Index Button for TONIC Fitting line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27</v>
      </c>
      <c r="C6" s="6" t="s">
        <v>28</v>
      </c>
      <c r="D6" s="6" t="str">
        <f>VLOOKUP(B6,'[1]ZM33 STD COST LIST FYE2019'!$A$3:$I$10712,9,0)</f>
        <v>라모다 핸들 세트 스크류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29</v>
      </c>
      <c r="C7" s="6" t="s">
        <v>30</v>
      </c>
      <c r="D7" s="6" t="str">
        <f>VLOOKUP(B7,'[1]ZM33 STD COST LIST FYE2019'!$A$3:$I$10712,9,0)</f>
        <v>158B907162\Cap for Concept Single Hole L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31</v>
      </c>
      <c r="C8" s="6" t="s">
        <v>32</v>
      </c>
      <c r="D8" s="6" t="str">
        <f>VLOOKUP(B8,'[1]ZM33 STD COST LIST FYE2019'!$A$3:$I$10712,9,0)</f>
        <v>Lock Nut for Minimalistic InWall Bathn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33</v>
      </c>
      <c r="C9" s="6" t="s">
        <v>34</v>
      </c>
      <c r="D9" s="6" t="str">
        <f>VLOOKUP(B9,'[1]ZM33 STD COST LIST FYE2019'!$A$3:$I$10712,9,0)</f>
        <v>15809907X0\1560 Pop-Up Assemble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35</v>
      </c>
      <c r="C10" s="6" t="s">
        <v>36</v>
      </c>
      <c r="D10" s="6" t="str">
        <f>VLOOKUP(B10,'[1]ZM33 STD COST LIST FYE2019'!$A$3:$I$10712,9,0)</f>
        <v>158B900704\Body for Concept Single Hole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37</v>
      </c>
      <c r="C11" s="6" t="s">
        <v>38</v>
      </c>
      <c r="D11" s="6" t="str">
        <f>VLOOKUP(B11,'[1]ZM33 STD COST LIST FYE2019'!$A$3:$I$10712,9,0)</f>
        <v>Washer for Saga Single-hole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</v>
      </c>
      <c r="C12" s="6" t="s">
        <v>3</v>
      </c>
      <c r="D12" s="6" t="str">
        <f>VLOOKUP(B12,'[1]ZM33 STD COST LIST FYE2019'!$A$3:$I$10712,9,0)</f>
        <v>MOUNTING STUD-SF1520,N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6</v>
      </c>
      <c r="C13" s="6" t="s">
        <v>7</v>
      </c>
      <c r="D13" s="6" t="str">
        <f>VLOOKUP(B13,'[1]ZM33 STD COST LIST FYE2019'!$A$3:$I$10712,9,0)</f>
        <v>Gasket(A911942)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4</v>
      </c>
      <c r="C14" s="6" t="s">
        <v>5</v>
      </c>
      <c r="D14" s="6" t="str">
        <f>VLOOKUP(B14,'[1]ZM33 STD COST LIST FYE2019'!$A$3:$I$10712,9,0)</f>
        <v>Iron Plate A923271 (BVBA)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8</v>
      </c>
      <c r="C15" s="6" t="s">
        <v>9</v>
      </c>
      <c r="D15" s="6" t="str">
        <f>VLOOKUP(B15,'[1]ZM33 STD COST LIST FYE2019'!$A$3:$I$10712,9,0)</f>
        <v>Improve GNV Sgl Hole FT LockNutNutNut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39</v>
      </c>
      <c r="C16" s="6" t="s">
        <v>40</v>
      </c>
      <c r="D16" s="6" t="str">
        <f>VLOOKUP(B16,'[1]ZM33 STD COST LIST FYE2019'!$A$3:$I$10712,9,0)</f>
        <v>C35G-1 Cartridge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41</v>
      </c>
      <c r="C17" s="6" t="s">
        <v>42</v>
      </c>
      <c r="D17" s="6" t="str">
        <f>VLOOKUP(B17,'[1]ZM33 STD COST LIST FYE2019'!$A$3:$I$10712,9,0)</f>
        <v>Exposed Aerator M24X1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10</v>
      </c>
      <c r="C18" s="6" t="s">
        <v>11</v>
      </c>
      <c r="D18" s="6" t="str">
        <f>VLOOKUP(B18,'[1]ZM33 STD COST LIST FYE2019'!$A$3:$I$10712,9,0)</f>
        <v>The Flexible Pipe for Tonic ASKI Single-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12</v>
      </c>
      <c r="C19" s="6" t="s">
        <v>13</v>
      </c>
      <c r="D19" s="6" t="str">
        <f>VLOOKUP(B19,'[1]ZM33 STD COST LIST FYE2019'!$A$3:$I$10712,9,0)</f>
        <v>The Flexible Pipe for Tonic ASKI Single-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43</v>
      </c>
      <c r="C20" s="6" t="s">
        <v>44</v>
      </c>
      <c r="D20" s="6" t="str">
        <f>VLOOKUP(B20,'[1]ZM33 STD COST LIST FYE2019'!$A$3:$I$10712,9,0)</f>
        <v>Plastic Pop-Up Drain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45</v>
      </c>
      <c r="C21" s="6" t="s">
        <v>46</v>
      </c>
      <c r="D21" s="6" t="str">
        <f>VLOOKUP(B21,'[1]ZM33 STD COST LIST FYE2019'!$A$3:$I$10712,9,0)</f>
        <v>Cotton Bag 260*210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47</v>
      </c>
      <c r="C22" s="6" t="s">
        <v>48</v>
      </c>
      <c r="D22" s="6" t="str">
        <f>VLOOKUP(B22,'[1]ZM33 STD COST LIST FYE2019'!$A$3:$I$10712,9,0)</f>
        <v>Inner Box for Moments Single-hole Lava.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49</v>
      </c>
      <c r="C23" s="6" t="s">
        <v>50</v>
      </c>
      <c r="D23" s="6" t="str">
        <f>VLOOKUP(B23,'[1]ZM33 STD COST LIST FYE2019'!$A$3:$I$10712,9,0)</f>
        <v>1586981199\Onyx Sgl Lav FT Insert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51</v>
      </c>
      <c r="C24" s="6" t="s">
        <v>52</v>
      </c>
      <c r="D24" s="6" t="str">
        <f>VLOOKUP(B24,'[1]ZM33 STD COST LIST FYE2019'!$A$3:$I$10712,9,0)</f>
        <v>Carton for Moments Single-hole Lava.</v>
      </c>
      <c r="E24" s="5" t="s">
        <v>1</v>
      </c>
      <c r="F24" s="5">
        <v>8.3000000000000004E-2</v>
      </c>
    </row>
    <row r="25" spans="1:6" ht="20.100000000000001" customHeight="1" x14ac:dyDescent="0.15">
      <c r="A25" s="5">
        <v>22</v>
      </c>
      <c r="B25" s="6" t="s">
        <v>53</v>
      </c>
      <c r="C25" s="6" t="s">
        <v>54</v>
      </c>
      <c r="D25" s="6" t="str">
        <f>VLOOKUP(B25,'[1]ZM33 STD COST LIST FYE2019'!$A$3:$I$10712,9,0)</f>
        <v>1584633799\Label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55</v>
      </c>
      <c r="C26" s="6" t="s">
        <v>56</v>
      </c>
      <c r="D26" s="6" t="str">
        <f>VLOOKUP(B26,'[1]ZM33 STD COST LIST FYE2019'!$A$3:$I$10712,9,0)</f>
        <v>In-Hex Wrench for H01 Mixer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57</v>
      </c>
      <c r="C27" s="6" t="s">
        <v>58</v>
      </c>
      <c r="D27" s="6" t="str">
        <f>VLOOKUP(B27,'[1]ZM33 STD COST LIST FYE2019'!$A$3:$I$10712,9,0)</f>
        <v>158M000155\Instruction Sheet For WF-1401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59</v>
      </c>
      <c r="C28" s="6"/>
      <c r="D28" s="6" t="s">
        <v>67</v>
      </c>
      <c r="E28" s="5" t="s">
        <v>1</v>
      </c>
      <c r="F28" s="5">
        <v>1.167</v>
      </c>
    </row>
    <row r="29" spans="1:6" ht="20.100000000000001" customHeight="1" x14ac:dyDescent="0.15">
      <c r="A29" s="5">
        <v>26</v>
      </c>
      <c r="B29" s="6" t="s">
        <v>60</v>
      </c>
      <c r="C29" s="6"/>
      <c r="D29" s="6" t="s">
        <v>67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 t="s">
        <v>61</v>
      </c>
      <c r="C30" s="6"/>
      <c r="D30" s="6" t="s">
        <v>68</v>
      </c>
      <c r="E30" s="5" t="s">
        <v>1</v>
      </c>
      <c r="F30" s="5">
        <v>0.16700000000000001</v>
      </c>
    </row>
    <row r="31" spans="1:6" ht="20.100000000000001" customHeight="1" x14ac:dyDescent="0.15">
      <c r="A31" s="5">
        <v>28</v>
      </c>
      <c r="B31" s="6" t="s">
        <v>62</v>
      </c>
      <c r="C31" s="6"/>
      <c r="D31" s="6" t="s">
        <v>69</v>
      </c>
      <c r="E31" s="5" t="s">
        <v>1</v>
      </c>
      <c r="F31" s="5">
        <v>1</v>
      </c>
    </row>
    <row r="32" spans="1:6" ht="20.100000000000001" customHeight="1" x14ac:dyDescent="0.15">
      <c r="A32" s="5">
        <v>29</v>
      </c>
      <c r="B32" s="6" t="s">
        <v>63</v>
      </c>
      <c r="C32" s="6" t="s">
        <v>64</v>
      </c>
      <c r="D32" s="6" t="str">
        <f>VLOOKUP(B32,'[1]ZM33 STD COST LIST FYE2019'!$A$3:$I$10712,9,0)</f>
        <v>Flat Washer 20.9*14.5*3</v>
      </c>
      <c r="E32" s="5" t="s">
        <v>1</v>
      </c>
      <c r="F32" s="5">
        <v>1</v>
      </c>
    </row>
    <row r="33" spans="1:6" ht="20.100000000000001" customHeight="1" x14ac:dyDescent="0.15">
      <c r="A33" s="5">
        <v>30</v>
      </c>
      <c r="B33" s="6" t="s">
        <v>65</v>
      </c>
      <c r="C33" s="6" t="s">
        <v>66</v>
      </c>
      <c r="D33" s="6" t="str">
        <f>VLOOKUP(B33,'[1]ZM33 STD COST LIST FYE2019'!$A$3:$I$10712,9,0)</f>
        <v>1586840799\Plastic Bag 90*130*0.7</v>
      </c>
      <c r="E33" s="5" t="s">
        <v>1</v>
      </c>
      <c r="F33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2018-08-30T00:47:30Z</dcterms:modified>
</cp:coreProperties>
</file>